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<sst xmlns="http://schemas.openxmlformats.org/spreadsheetml/2006/main" count="49" uniqueCount="29">
  <si>
    <t xml:space="preserve">Student</t>
  </si>
  <si>
    <t xml:space="preserve">Amount</t>
  </si>
  <si>
    <t xml:space="preserve">a)</t>
  </si>
  <si>
    <t xml:space="preserve">all students of Economics department at EWU</t>
  </si>
  <si>
    <t xml:space="preserve">b)</t>
  </si>
  <si>
    <t xml:space="preserve">µ= Sum of all students lunch spending of Economics dept. at EWU/all students of Economics dept at EWU</t>
  </si>
  <si>
    <t xml:space="preserve">c)</t>
  </si>
  <si>
    <t xml:space="preserve">d)</t>
  </si>
  <si>
    <t xml:space="preserve">e)</t>
  </si>
  <si>
    <t xml:space="preserve">h)</t>
  </si>
  <si>
    <t xml:space="preserve">Not possible</t>
  </si>
  <si>
    <t xml:space="preserve">σ </t>
  </si>
  <si>
    <t xml:space="preserve">α </t>
  </si>
  <si>
    <r>
      <rPr>
        <sz val="12"/>
        <color theme="1"/>
        <rFont val="Calibri"/>
        <family val="2"/>
        <charset val="1"/>
      </rPr>
      <t xml:space="preserve">α</t>
    </r>
    <r>
      <rPr>
        <sz val="9.6"/>
        <color theme="1"/>
        <rFont val="Times New Roman"/>
        <family val="1"/>
        <charset val="1"/>
      </rPr>
      <t xml:space="preserve">/2 </t>
    </r>
  </si>
  <si>
    <t xml:space="preserve">Interpretition-</t>
  </si>
  <si>
    <t xml:space="preserve">xbar</t>
  </si>
  <si>
    <t xml:space="preserve">The 95% confidence interval estimate [20, 22] is a fixed interval, either the population mean mu is inside this interval or not. However 95% means, if we construct this kind of intervals 100 times (with 100 repeated sampling) then , 95 times out of 100 the intervals will contain the unknown population parameter. </t>
  </si>
  <si>
    <t xml:space="preserve">n</t>
  </si>
  <si>
    <t xml:space="preserve">S. E.</t>
  </si>
  <si>
    <t xml:space="preserve">z_value</t>
  </si>
  <si>
    <t xml:space="preserve">MOE</t>
  </si>
  <si>
    <t xml:space="preserve">Upper Limit</t>
  </si>
  <si>
    <t xml:space="preserve">Lower Limit</t>
  </si>
  <si>
    <t xml:space="preserve">f)</t>
  </si>
  <si>
    <t xml:space="preserve">s</t>
  </si>
  <si>
    <t xml:space="preserve">The 95% confidence interval estimate [19, 23] is a fixed interval, either the population mean mu is inside this interval or not. However 95% means, if we construct this kind of intervals 100 times (with 100 repeated sampling) then , 95 times out of 100 the intervals will contain the unknown population parameter. </t>
  </si>
  <si>
    <t xml:space="preserve">estmated S.E.</t>
  </si>
  <si>
    <t xml:space="preserve">t value</t>
  </si>
  <si>
    <t xml:space="preserve">g)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</si>
</sst>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sz val="12"/>
      <color theme="1"/>
      <name val="Calibri"/>
      <family val="2"/>
      <charset val="1"/>
    </font>
    <font>
      <sz val="9.6"/>
      <color theme="1"/>
      <name val="Times New Roman"/>
      <family val="1"/>
      <charset val="1"/>
    </font>
    <font>
      <sz val="10"/>
      <color theme="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7998"/>
        <bgColor rgb="FFCCFFFF"/>
      </patternFill>
    </fill>
    <fill>
      <patternFill patternType="solid">
        <fgColor theme="0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6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M15" activeCellId="0" sqref="M15"/>
    </sheetView>
  </sheetViews>
  <sheetFormatPr defaultColWidth="8.890625" defaultRowHeight="15.75" customHeight="true" zeroHeight="false" outlineLevelRow="0" outlineLevelCol="0"/>
  <cols>
    <col collapsed="false" customWidth="true" hidden="false" outlineLevel="0" max="2" min="1" style="1" width="9.89"/>
    <col collapsed="false" customWidth="false" hidden="false" outlineLevel="0" max="5" min="3" style="1" width="8.89"/>
    <col collapsed="false" customWidth="true" hidden="false" outlineLevel="0" max="6" min="6" style="1" width="12"/>
    <col collapsed="false" customWidth="true" hidden="false" outlineLevel="0" max="7" min="7" style="1" width="17.09"/>
    <col collapsed="false" customWidth="false" hidden="false" outlineLevel="0" max="8" min="8" style="1" width="8.89"/>
    <col collapsed="false" customWidth="true" hidden="false" outlineLevel="0" max="9" min="9" style="1" width="12"/>
    <col collapsed="false" customWidth="true" hidden="false" outlineLevel="0" max="10" min="10" style="1" width="13.33"/>
    <col collapsed="false" customWidth="false" hidden="false" outlineLevel="0" max="11" min="11" style="1" width="8.89"/>
    <col collapsed="false" customWidth="true" hidden="false" outlineLevel="0" max="12" min="12" style="1" width="13.11"/>
    <col collapsed="false" customWidth="true" hidden="false" outlineLevel="0" max="13" min="13" style="1" width="13.33"/>
    <col collapsed="false" customWidth="true" hidden="false" outlineLevel="0" max="14" min="14" style="1" width="12"/>
    <col collapsed="false" customWidth="false" hidden="false" outlineLevel="0" max="15" min="15" style="1" width="8.89"/>
    <col collapsed="false" customWidth="true" hidden="false" outlineLevel="0" max="16" min="16" style="1" width="53"/>
    <col collapsed="false" customWidth="false" hidden="false" outlineLevel="0" max="16384" min="17" style="1" width="8.89"/>
  </cols>
  <sheetData>
    <row r="1" customFormat="false" ht="15.75" hidden="false" customHeight="false" outlineLevel="0" collapsed="false">
      <c r="A1" s="2" t="s">
        <v>0</v>
      </c>
      <c r="B1" s="3" t="s">
        <v>1</v>
      </c>
      <c r="F1" s="4"/>
      <c r="H1" s="4"/>
      <c r="O1" s="5" t="s">
        <v>2</v>
      </c>
      <c r="P1" s="5" t="s">
        <v>3</v>
      </c>
    </row>
    <row r="2" customFormat="false" ht="34.3" hidden="false" customHeight="false" outlineLevel="0" collapsed="false">
      <c r="A2" s="2" t="n">
        <v>1</v>
      </c>
      <c r="B2" s="6" t="n">
        <v>20.5</v>
      </c>
      <c r="F2" s="7"/>
      <c r="H2" s="7"/>
      <c r="O2" s="5" t="s">
        <v>4</v>
      </c>
      <c r="P2" s="8" t="s">
        <v>5</v>
      </c>
    </row>
    <row r="3" customFormat="false" ht="15.75" hidden="false" customHeight="false" outlineLevel="0" collapsed="false">
      <c r="A3" s="2" t="n">
        <v>2</v>
      </c>
      <c r="B3" s="6" t="n">
        <v>14.63</v>
      </c>
      <c r="F3" s="7"/>
      <c r="H3" s="7"/>
      <c r="O3" s="5" t="s">
        <v>6</v>
      </c>
      <c r="P3" s="5" t="n">
        <v>64</v>
      </c>
    </row>
    <row r="4" customFormat="false" ht="15.75" hidden="false" customHeight="false" outlineLevel="0" collapsed="false">
      <c r="A4" s="2" t="n">
        <v>3</v>
      </c>
      <c r="B4" s="6" t="n">
        <v>23.77</v>
      </c>
      <c r="F4" s="7"/>
      <c r="H4" s="7"/>
      <c r="O4" s="5" t="s">
        <v>7</v>
      </c>
      <c r="P4" s="9" t="n">
        <f aca="false">AVERAGE(B2:B65)</f>
        <v>21.52</v>
      </c>
    </row>
    <row r="5" customFormat="false" ht="15.75" hidden="false" customHeight="false" outlineLevel="0" collapsed="false">
      <c r="A5" s="2" t="n">
        <v>4</v>
      </c>
      <c r="B5" s="6" t="n">
        <v>29.96</v>
      </c>
      <c r="F5" s="10" t="s">
        <v>8</v>
      </c>
      <c r="G5" s="10"/>
      <c r="H5" s="7"/>
      <c r="I5" s="11"/>
      <c r="J5" s="11"/>
      <c r="L5" s="11"/>
      <c r="M5" s="11"/>
      <c r="O5" s="5" t="s">
        <v>9</v>
      </c>
      <c r="P5" s="5" t="s">
        <v>10</v>
      </c>
    </row>
    <row r="6" customFormat="false" ht="15.75" hidden="false" customHeight="false" outlineLevel="0" collapsed="false">
      <c r="A6" s="2" t="n">
        <v>5</v>
      </c>
      <c r="B6" s="6" t="n">
        <v>29.49</v>
      </c>
      <c r="F6" s="5" t="s">
        <v>11</v>
      </c>
      <c r="G6" s="5" t="n">
        <v>6</v>
      </c>
      <c r="H6" s="7"/>
      <c r="I6" s="11"/>
      <c r="J6" s="11"/>
      <c r="L6" s="12"/>
      <c r="M6" s="12"/>
    </row>
    <row r="7" customFormat="false" ht="15.75" hidden="false" customHeight="false" outlineLevel="0" collapsed="false">
      <c r="A7" s="2" t="n">
        <v>6</v>
      </c>
      <c r="B7" s="6" t="n">
        <v>32.7</v>
      </c>
      <c r="F7" s="13" t="s">
        <v>12</v>
      </c>
      <c r="G7" s="5" t="n">
        <v>0.05</v>
      </c>
      <c r="H7" s="7"/>
      <c r="I7" s="14"/>
      <c r="J7" s="11"/>
      <c r="L7" s="15"/>
      <c r="M7" s="12"/>
    </row>
    <row r="8" customFormat="false" ht="17.9" hidden="false" customHeight="false" outlineLevel="0" collapsed="false">
      <c r="A8" s="2" t="n">
        <v>7</v>
      </c>
      <c r="B8" s="6" t="n">
        <v>9.2</v>
      </c>
      <c r="F8" s="13" t="s">
        <v>13</v>
      </c>
      <c r="G8" s="5" t="n">
        <v>0.025</v>
      </c>
      <c r="H8" s="7"/>
      <c r="I8" s="1" t="s">
        <v>14</v>
      </c>
      <c r="J8" s="11"/>
      <c r="L8" s="15"/>
      <c r="M8" s="12"/>
    </row>
    <row r="9" customFormat="false" ht="15.75" hidden="false" customHeight="false" outlineLevel="0" collapsed="false">
      <c r="A9" s="2" t="n">
        <v>8</v>
      </c>
      <c r="B9" s="6" t="n">
        <v>20.89</v>
      </c>
      <c r="F9" s="5" t="s">
        <v>15</v>
      </c>
      <c r="G9" s="5" t="n">
        <v>21.52</v>
      </c>
      <c r="H9" s="7"/>
      <c r="I9" s="16" t="s">
        <v>16</v>
      </c>
      <c r="J9" s="11"/>
      <c r="L9" s="12"/>
      <c r="M9" s="12"/>
    </row>
    <row r="10" customFormat="false" ht="15.75" hidden="false" customHeight="false" outlineLevel="0" collapsed="false">
      <c r="A10" s="2" t="n">
        <v>9</v>
      </c>
      <c r="B10" s="6" t="n">
        <v>28.87</v>
      </c>
      <c r="F10" s="5" t="s">
        <v>17</v>
      </c>
      <c r="G10" s="5" t="n">
        <v>64</v>
      </c>
      <c r="H10" s="7"/>
      <c r="I10" s="11"/>
      <c r="J10" s="11"/>
      <c r="L10" s="12"/>
      <c r="M10" s="12"/>
    </row>
    <row r="11" customFormat="false" ht="15.75" hidden="false" customHeight="false" outlineLevel="0" collapsed="false">
      <c r="A11" s="2" t="n">
        <v>10</v>
      </c>
      <c r="B11" s="6" t="n">
        <v>15.78</v>
      </c>
      <c r="F11" s="5" t="s">
        <v>18</v>
      </c>
      <c r="G11" s="5" t="n">
        <f aca="false">G6/SQRT(G10)</f>
        <v>0.75</v>
      </c>
      <c r="H11" s="7"/>
      <c r="I11" s="17"/>
      <c r="J11" s="17"/>
      <c r="L11" s="18"/>
      <c r="M11" s="18"/>
    </row>
    <row r="12" customFormat="false" ht="15.75" hidden="false" customHeight="false" outlineLevel="0" collapsed="false">
      <c r="A12" s="2" t="n">
        <v>11</v>
      </c>
      <c r="B12" s="6" t="n">
        <v>18.16</v>
      </c>
      <c r="F12" s="5" t="s">
        <v>19</v>
      </c>
      <c r="G12" s="5" t="n">
        <f aca="false">_xlfn.NORM.INV(1-G8, 0,1)</f>
        <v>1.95996398454005</v>
      </c>
      <c r="H12" s="7"/>
      <c r="I12" s="11"/>
      <c r="J12" s="11"/>
      <c r="L12" s="12"/>
      <c r="M12" s="12"/>
    </row>
    <row r="13" customFormat="false" ht="15.75" hidden="false" customHeight="false" outlineLevel="0" collapsed="false">
      <c r="A13" s="2" t="n">
        <v>12</v>
      </c>
      <c r="B13" s="6" t="n">
        <v>12.16</v>
      </c>
      <c r="F13" s="5" t="s">
        <v>20</v>
      </c>
      <c r="G13" s="5" t="n">
        <f aca="false">G11*G12</f>
        <v>1.46997298840504</v>
      </c>
      <c r="H13" s="7"/>
      <c r="I13" s="11"/>
      <c r="J13" s="11"/>
      <c r="L13" s="12"/>
      <c r="M13" s="12"/>
    </row>
    <row r="14" customFormat="false" ht="15.75" hidden="false" customHeight="false" outlineLevel="0" collapsed="false">
      <c r="A14" s="2" t="n">
        <v>13</v>
      </c>
      <c r="B14" s="6" t="n">
        <v>11.22</v>
      </c>
      <c r="F14" s="5" t="s">
        <v>21</v>
      </c>
      <c r="G14" s="5" t="n">
        <f aca="false">G9+G13</f>
        <v>22.989972988405</v>
      </c>
      <c r="H14" s="7"/>
      <c r="I14" s="11"/>
      <c r="J14" s="11"/>
      <c r="L14" s="12"/>
      <c r="M14" s="12"/>
    </row>
    <row r="15" customFormat="false" ht="15.75" hidden="false" customHeight="false" outlineLevel="0" collapsed="false">
      <c r="A15" s="2" t="n">
        <v>14</v>
      </c>
      <c r="B15" s="6" t="n">
        <v>16.43</v>
      </c>
      <c r="F15" s="5" t="s">
        <v>22</v>
      </c>
      <c r="G15" s="5" t="n">
        <f aca="false">G9-G13</f>
        <v>20.050027011595</v>
      </c>
      <c r="H15" s="7"/>
      <c r="I15" s="11"/>
      <c r="J15" s="11"/>
      <c r="L15" s="12"/>
      <c r="M15" s="12"/>
    </row>
    <row r="16" customFormat="false" ht="15.75" hidden="false" customHeight="false" outlineLevel="0" collapsed="false">
      <c r="A16" s="2" t="n">
        <v>15</v>
      </c>
      <c r="B16" s="6" t="n">
        <v>17.66</v>
      </c>
      <c r="F16" s="14"/>
      <c r="H16" s="7"/>
      <c r="I16" s="11"/>
      <c r="J16" s="19"/>
    </row>
    <row r="17" customFormat="false" ht="15.75" hidden="false" customHeight="false" outlineLevel="0" collapsed="false">
      <c r="A17" s="2" t="n">
        <v>16</v>
      </c>
      <c r="B17" s="6" t="n">
        <v>9.59</v>
      </c>
      <c r="F17" s="7"/>
      <c r="G17" s="12"/>
      <c r="H17" s="7"/>
      <c r="J17" s="20"/>
    </row>
    <row r="18" customFormat="false" ht="15.75" hidden="false" customHeight="false" outlineLevel="0" collapsed="false">
      <c r="A18" s="2" t="n">
        <v>17</v>
      </c>
      <c r="B18" s="6" t="n">
        <v>18.89</v>
      </c>
      <c r="J18" s="20"/>
    </row>
    <row r="19" customFormat="false" ht="15.75" hidden="false" customHeight="false" outlineLevel="0" collapsed="false">
      <c r="A19" s="2" t="n">
        <v>18</v>
      </c>
      <c r="B19" s="6" t="n">
        <v>19.88</v>
      </c>
      <c r="J19" s="20"/>
    </row>
    <row r="20" customFormat="false" ht="15.75" hidden="false" customHeight="false" outlineLevel="0" collapsed="false">
      <c r="A20" s="2" t="n">
        <v>19</v>
      </c>
      <c r="B20" s="6" t="n">
        <v>23.11</v>
      </c>
      <c r="F20" s="10" t="s">
        <v>23</v>
      </c>
      <c r="G20" s="10"/>
    </row>
    <row r="21" customFormat="false" ht="15.75" hidden="false" customHeight="false" outlineLevel="0" collapsed="false">
      <c r="A21" s="2" t="n">
        <v>20</v>
      </c>
      <c r="B21" s="6" t="n">
        <v>20.11</v>
      </c>
      <c r="F21" s="5" t="s">
        <v>24</v>
      </c>
      <c r="G21" s="5" t="n">
        <f aca="false">_xlfn.STDEV.S($B$2:$B$65)</f>
        <v>6.88884052722402</v>
      </c>
    </row>
    <row r="22" customFormat="false" ht="15.75" hidden="false" customHeight="false" outlineLevel="0" collapsed="false">
      <c r="A22" s="2" t="n">
        <v>21</v>
      </c>
      <c r="B22" s="6" t="n">
        <v>20.34</v>
      </c>
      <c r="F22" s="13" t="s">
        <v>12</v>
      </c>
      <c r="G22" s="5" t="n">
        <v>0.05</v>
      </c>
      <c r="I22" s="1" t="s">
        <v>14</v>
      </c>
    </row>
    <row r="23" customFormat="false" ht="17.9" hidden="false" customHeight="false" outlineLevel="0" collapsed="false">
      <c r="A23" s="2" t="n">
        <v>22</v>
      </c>
      <c r="B23" s="6" t="n">
        <v>20.08</v>
      </c>
      <c r="F23" s="13" t="s">
        <v>13</v>
      </c>
      <c r="G23" s="5" t="n">
        <v>0.025</v>
      </c>
      <c r="I23" s="21" t="s">
        <v>25</v>
      </c>
    </row>
    <row r="24" customFormat="false" ht="15.75" hidden="false" customHeight="false" outlineLevel="0" collapsed="false">
      <c r="A24" s="2" t="n">
        <v>23</v>
      </c>
      <c r="B24" s="6" t="n">
        <v>30.36</v>
      </c>
      <c r="F24" s="5" t="s">
        <v>15</v>
      </c>
      <c r="G24" s="5" t="n">
        <v>21.52</v>
      </c>
    </row>
    <row r="25" customFormat="false" ht="15.75" hidden="false" customHeight="false" outlineLevel="0" collapsed="false">
      <c r="A25" s="2" t="n">
        <v>24</v>
      </c>
      <c r="B25" s="6" t="n">
        <v>21.79</v>
      </c>
      <c r="F25" s="5" t="s">
        <v>17</v>
      </c>
      <c r="G25" s="5" t="n">
        <v>64</v>
      </c>
    </row>
    <row r="26" customFormat="false" ht="15.75" hidden="false" customHeight="false" outlineLevel="0" collapsed="false">
      <c r="A26" s="2" t="n">
        <v>25</v>
      </c>
      <c r="B26" s="6" t="n">
        <v>21.18</v>
      </c>
      <c r="F26" s="22" t="s">
        <v>26</v>
      </c>
      <c r="G26" s="22" t="n">
        <f aca="false">$G$21/SQRT($G$25)</f>
        <v>0.861105065903002</v>
      </c>
    </row>
    <row r="27" customFormat="false" ht="15.75" hidden="false" customHeight="false" outlineLevel="0" collapsed="false">
      <c r="A27" s="2" t="n">
        <v>26</v>
      </c>
      <c r="B27" s="6" t="n">
        <v>19.22</v>
      </c>
      <c r="F27" s="5" t="s">
        <v>27</v>
      </c>
      <c r="G27" s="5" t="n">
        <f aca="false">_xlfn.T.INV(1-G23, G25-1)</f>
        <v>1.99834054252074</v>
      </c>
    </row>
    <row r="28" customFormat="false" ht="15.75" hidden="false" customHeight="false" outlineLevel="0" collapsed="false">
      <c r="A28" s="2" t="n">
        <v>27</v>
      </c>
      <c r="B28" s="6" t="n">
        <v>34.13</v>
      </c>
      <c r="F28" s="5" t="s">
        <v>20</v>
      </c>
      <c r="G28" s="5" t="n">
        <f aca="false">G27*G26</f>
        <v>1.72078116456396</v>
      </c>
    </row>
    <row r="29" customFormat="false" ht="15.75" hidden="false" customHeight="false" outlineLevel="0" collapsed="false">
      <c r="A29" s="2" t="n">
        <v>28</v>
      </c>
      <c r="B29" s="6" t="n">
        <v>27.49</v>
      </c>
      <c r="F29" s="5" t="s">
        <v>21</v>
      </c>
      <c r="G29" s="5" t="n">
        <f aca="false">G24+G28</f>
        <v>23.240781164564</v>
      </c>
    </row>
    <row r="30" customFormat="false" ht="15.75" hidden="false" customHeight="false" outlineLevel="0" collapsed="false">
      <c r="A30" s="2" t="n">
        <v>29</v>
      </c>
      <c r="B30" s="6" t="n">
        <v>36.55</v>
      </c>
      <c r="F30" s="5" t="s">
        <v>22</v>
      </c>
      <c r="G30" s="5" t="n">
        <f aca="false">G24-G28</f>
        <v>19.799218835436</v>
      </c>
    </row>
    <row r="31" customFormat="false" ht="15.75" hidden="false" customHeight="false" outlineLevel="0" collapsed="false">
      <c r="A31" s="2" t="n">
        <v>30</v>
      </c>
      <c r="B31" s="6" t="n">
        <v>18.37</v>
      </c>
    </row>
    <row r="32" customFormat="false" ht="15.75" hidden="false" customHeight="false" outlineLevel="0" collapsed="false">
      <c r="A32" s="2" t="n">
        <v>31</v>
      </c>
      <c r="B32" s="6" t="n">
        <v>32.27</v>
      </c>
    </row>
    <row r="33" customFormat="false" ht="15.75" hidden="false" customHeight="false" outlineLevel="0" collapsed="false">
      <c r="A33" s="2" t="n">
        <v>32</v>
      </c>
      <c r="B33" s="6" t="n">
        <v>12.63</v>
      </c>
    </row>
    <row r="34" customFormat="false" ht="15.75" hidden="false" customHeight="false" outlineLevel="0" collapsed="false">
      <c r="A34" s="2" t="n">
        <v>33</v>
      </c>
      <c r="B34" s="6" t="n">
        <v>25.53</v>
      </c>
      <c r="F34" s="10" t="s">
        <v>28</v>
      </c>
      <c r="G34" s="10"/>
    </row>
    <row r="35" customFormat="false" ht="15.75" hidden="false" customHeight="false" outlineLevel="0" collapsed="false">
      <c r="A35" s="2" t="n">
        <v>34</v>
      </c>
      <c r="B35" s="6" t="n">
        <v>27.71</v>
      </c>
      <c r="F35" s="5" t="s">
        <v>24</v>
      </c>
      <c r="G35" s="5" t="n">
        <f aca="false">_xlfn.STDEV.S($B$2:$B$65)</f>
        <v>6.88884052722402</v>
      </c>
    </row>
    <row r="36" customFormat="false" ht="15.75" hidden="false" customHeight="false" outlineLevel="0" collapsed="false">
      <c r="A36" s="2" t="n">
        <v>35</v>
      </c>
      <c r="B36" s="6" t="n">
        <v>33.81</v>
      </c>
      <c r="F36" s="13" t="s">
        <v>12</v>
      </c>
      <c r="G36" s="5" t="n">
        <v>0.05</v>
      </c>
    </row>
    <row r="37" customFormat="false" ht="17.9" hidden="false" customHeight="false" outlineLevel="0" collapsed="false">
      <c r="A37" s="2" t="n">
        <v>36</v>
      </c>
      <c r="B37" s="6" t="n">
        <v>21.79</v>
      </c>
      <c r="F37" s="13" t="s">
        <v>13</v>
      </c>
      <c r="G37" s="5" t="n">
        <v>0.025</v>
      </c>
      <c r="I37" s="1" t="s">
        <v>14</v>
      </c>
    </row>
    <row r="38" customFormat="false" ht="15.75" hidden="false" customHeight="false" outlineLevel="0" collapsed="false">
      <c r="A38" s="2" t="n">
        <v>37</v>
      </c>
      <c r="B38" s="6" t="n">
        <v>19.16</v>
      </c>
      <c r="F38" s="5" t="s">
        <v>15</v>
      </c>
      <c r="G38" s="5" t="n">
        <v>21.52</v>
      </c>
      <c r="I38" s="23" t="s">
        <v>25</v>
      </c>
    </row>
    <row r="39" customFormat="false" ht="15.75" hidden="false" customHeight="false" outlineLevel="0" collapsed="false">
      <c r="A39" s="2" t="n">
        <v>38</v>
      </c>
      <c r="B39" s="6" t="n">
        <v>26.35</v>
      </c>
      <c r="F39" s="5" t="s">
        <v>17</v>
      </c>
      <c r="G39" s="5" t="n">
        <v>64</v>
      </c>
    </row>
    <row r="40" customFormat="false" ht="15.75" hidden="false" customHeight="false" outlineLevel="0" collapsed="false">
      <c r="A40" s="2" t="n">
        <v>39</v>
      </c>
      <c r="B40" s="6" t="n">
        <v>20.01</v>
      </c>
      <c r="F40" s="22" t="s">
        <v>26</v>
      </c>
      <c r="G40" s="22" t="n">
        <f aca="false">$G$21/SQRT($G$25)</f>
        <v>0.861105065903002</v>
      </c>
    </row>
    <row r="41" customFormat="false" ht="15.75" hidden="false" customHeight="false" outlineLevel="0" collapsed="false">
      <c r="A41" s="2" t="n">
        <v>40</v>
      </c>
      <c r="B41" s="6" t="n">
        <v>26.85</v>
      </c>
      <c r="F41" s="5" t="s">
        <v>19</v>
      </c>
      <c r="G41" s="5" t="n">
        <f aca="false">_xlfn.NORM.INV(1-G37, 0,1)</f>
        <v>1.95996398454005</v>
      </c>
    </row>
    <row r="42" customFormat="false" ht="15.75" hidden="false" customHeight="false" outlineLevel="0" collapsed="false">
      <c r="A42" s="2" t="n">
        <v>41</v>
      </c>
      <c r="B42" s="6" t="n">
        <v>13.63</v>
      </c>
      <c r="F42" s="5" t="s">
        <v>20</v>
      </c>
      <c r="G42" s="5" t="n">
        <f aca="false">G41*G40</f>
        <v>1.68773491607487</v>
      </c>
    </row>
    <row r="43" customFormat="false" ht="15.75" hidden="false" customHeight="false" outlineLevel="0" collapsed="false">
      <c r="A43" s="2" t="n">
        <v>42</v>
      </c>
      <c r="B43" s="6" t="n">
        <v>17.22</v>
      </c>
      <c r="F43" s="5" t="s">
        <v>21</v>
      </c>
      <c r="G43" s="5" t="n">
        <f aca="false">G38+G42</f>
        <v>23.2077349160749</v>
      </c>
    </row>
    <row r="44" customFormat="false" ht="15.75" hidden="false" customHeight="false" outlineLevel="0" collapsed="false">
      <c r="A44" s="2" t="n">
        <v>43</v>
      </c>
      <c r="B44" s="6" t="n">
        <v>13.17</v>
      </c>
      <c r="F44" s="5" t="s">
        <v>22</v>
      </c>
      <c r="G44" s="5" t="n">
        <f aca="false">G38-G42</f>
        <v>19.8322650839251</v>
      </c>
    </row>
    <row r="45" customFormat="false" ht="15.75" hidden="false" customHeight="false" outlineLevel="0" collapsed="false">
      <c r="A45" s="2" t="n">
        <v>44</v>
      </c>
      <c r="B45" s="6" t="n">
        <v>20.12</v>
      </c>
    </row>
    <row r="46" customFormat="false" ht="15.75" hidden="false" customHeight="false" outlineLevel="0" collapsed="false">
      <c r="A46" s="2" t="n">
        <v>45</v>
      </c>
      <c r="B46" s="6" t="n">
        <v>22.11</v>
      </c>
    </row>
    <row r="47" customFormat="false" ht="15.75" hidden="false" customHeight="false" outlineLevel="0" collapsed="false">
      <c r="A47" s="2" t="n">
        <v>46</v>
      </c>
      <c r="B47" s="6" t="n">
        <v>22.47</v>
      </c>
    </row>
    <row r="48" customFormat="false" ht="15.75" hidden="false" customHeight="false" outlineLevel="0" collapsed="false">
      <c r="A48" s="2" t="n">
        <v>47</v>
      </c>
      <c r="B48" s="6" t="n">
        <v>20.36</v>
      </c>
    </row>
    <row r="49" customFormat="false" ht="15.75" hidden="false" customHeight="false" outlineLevel="0" collapsed="false">
      <c r="A49" s="2" t="n">
        <v>48</v>
      </c>
      <c r="B49" s="6" t="n">
        <v>35.47</v>
      </c>
    </row>
    <row r="50" customFormat="false" ht="15.75" hidden="false" customHeight="false" outlineLevel="0" collapsed="false">
      <c r="A50" s="2" t="n">
        <v>49</v>
      </c>
      <c r="B50" s="6" t="n">
        <v>11.85</v>
      </c>
    </row>
    <row r="51" customFormat="false" ht="15.75" hidden="false" customHeight="false" outlineLevel="0" collapsed="false">
      <c r="A51" s="2" t="n">
        <v>50</v>
      </c>
      <c r="B51" s="6" t="n">
        <v>17.88</v>
      </c>
    </row>
    <row r="52" customFormat="false" ht="15.75" hidden="false" customHeight="false" outlineLevel="0" collapsed="false">
      <c r="A52" s="2" t="n">
        <v>51</v>
      </c>
      <c r="B52" s="6" t="n">
        <v>6.83</v>
      </c>
    </row>
    <row r="53" customFormat="false" ht="15.75" hidden="false" customHeight="false" outlineLevel="0" collapsed="false">
      <c r="A53" s="2" t="n">
        <v>52</v>
      </c>
      <c r="B53" s="6" t="n">
        <v>30.99</v>
      </c>
    </row>
    <row r="54" customFormat="false" ht="15.75" hidden="false" customHeight="false" outlineLevel="0" collapsed="false">
      <c r="A54" s="2" t="n">
        <v>53</v>
      </c>
      <c r="B54" s="6" t="n">
        <v>14.62</v>
      </c>
    </row>
    <row r="55" customFormat="false" ht="15.75" hidden="false" customHeight="false" outlineLevel="0" collapsed="false">
      <c r="A55" s="2" t="n">
        <v>54</v>
      </c>
      <c r="B55" s="6" t="n">
        <v>18.38</v>
      </c>
    </row>
    <row r="56" customFormat="false" ht="15.75" hidden="false" customHeight="false" outlineLevel="0" collapsed="false">
      <c r="A56" s="2" t="n">
        <v>55</v>
      </c>
      <c r="B56" s="6" t="n">
        <v>26.85</v>
      </c>
    </row>
    <row r="57" customFormat="false" ht="15.75" hidden="false" customHeight="false" outlineLevel="0" collapsed="false">
      <c r="A57" s="2" t="n">
        <v>56</v>
      </c>
      <c r="B57" s="6" t="n">
        <v>25.1</v>
      </c>
    </row>
    <row r="58" customFormat="false" ht="15.75" hidden="false" customHeight="false" outlineLevel="0" collapsed="false">
      <c r="A58" s="2" t="n">
        <v>57</v>
      </c>
      <c r="B58" s="6" t="n">
        <v>27.55</v>
      </c>
    </row>
    <row r="59" customFormat="false" ht="15.75" hidden="false" customHeight="false" outlineLevel="0" collapsed="false">
      <c r="A59" s="2" t="n">
        <v>58</v>
      </c>
      <c r="B59" s="6" t="n">
        <v>25.87</v>
      </c>
    </row>
    <row r="60" customFormat="false" ht="15.75" hidden="false" customHeight="false" outlineLevel="0" collapsed="false">
      <c r="A60" s="2" t="n">
        <v>59</v>
      </c>
      <c r="B60" s="6" t="n">
        <v>14.37</v>
      </c>
    </row>
    <row r="61" customFormat="false" ht="15.75" hidden="false" customHeight="false" outlineLevel="0" collapsed="false">
      <c r="A61" s="2" t="n">
        <v>60</v>
      </c>
      <c r="B61" s="6" t="n">
        <v>15.61</v>
      </c>
    </row>
    <row r="62" customFormat="false" ht="15.75" hidden="false" customHeight="false" outlineLevel="0" collapsed="false">
      <c r="A62" s="2" t="n">
        <v>61</v>
      </c>
      <c r="B62" s="6" t="n">
        <v>26.46</v>
      </c>
    </row>
    <row r="63" customFormat="false" ht="15.75" hidden="false" customHeight="false" outlineLevel="0" collapsed="false">
      <c r="A63" s="2" t="n">
        <v>62</v>
      </c>
      <c r="B63" s="6" t="n">
        <v>24.24</v>
      </c>
      <c r="C63" s="24"/>
    </row>
    <row r="64" customFormat="false" ht="15.75" hidden="false" customHeight="false" outlineLevel="0" collapsed="false">
      <c r="A64" s="2" t="n">
        <v>63</v>
      </c>
      <c r="B64" s="6" t="n">
        <v>16.66</v>
      </c>
    </row>
    <row r="65" customFormat="false" ht="15.75" hidden="false" customHeight="false" outlineLevel="0" collapsed="false">
      <c r="A65" s="2" t="n">
        <v>64</v>
      </c>
      <c r="B65" s="6" t="n">
        <v>20.85</v>
      </c>
    </row>
    <row r="66" customFormat="false" ht="15" hidden="false" customHeight="false" outlineLevel="0" collapsed="false">
      <c r="B66" s="24"/>
      <c r="C66" s="24"/>
    </row>
  </sheetData>
  <mergeCells count="5">
    <mergeCell ref="F5:G5"/>
    <mergeCell ref="I5:J5"/>
    <mergeCell ref="L5:M5"/>
    <mergeCell ref="F20:G20"/>
    <mergeCell ref="F34:G3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LibreOffice/25.2.4.3$Linux_X86_64 LibreOffice_project/520$Build-3</Application>
  <AppVersion>15.0000</AppVersion>
  <Company>College of Business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2012-04-04T15:29:34Z</dcterms:created>
  <dc:creator>sweenedj</dc:creator>
  <dc:description/>
  <dc:language>en-US</dc:language>
  <cp:lastModifiedBy/>
  <dcterms:modified xsi:type="dcterms:W3CDTF">2025-07-19T01:09:02Z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